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R:\PAMI POLE\0- CONSULTATIONS\Nettoyage des locaux\2026-003 Nettoyage BET et Siege\1- DCE publié\"/>
    </mc:Choice>
  </mc:AlternateContent>
  <bookViews>
    <workbookView xWindow="30855" yWindow="825" windowWidth="25440" windowHeight="11760"/>
  </bookViews>
  <sheets>
    <sheet name="DPGF" sheetId="7" r:id="rId1"/>
    <sheet name="Frais perso" sheetId="5" r:id="rId2"/>
    <sheet name="BPU" sheetId="8" r:id="rId3"/>
  </sheets>
  <definedNames>
    <definedName name="_xlnm.Print_Area" localSheetId="0">DPGF!$A$1:$E$15</definedName>
    <definedName name="_xlnm.Print_Area" localSheetId="1">'Frais perso'!$A$1:$I$15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3" i="7" l="1"/>
  <c r="D8" i="7"/>
  <c r="E14" i="5" l="1"/>
  <c r="A1" i="8" l="1"/>
  <c r="E25" i="8"/>
  <c r="E28" i="8"/>
  <c r="E29" i="8"/>
  <c r="E30" i="8"/>
  <c r="E31" i="8"/>
  <c r="E32" i="8"/>
  <c r="E33" i="8"/>
  <c r="E34" i="8"/>
  <c r="E35" i="8"/>
  <c r="E36" i="8"/>
  <c r="A1" i="5" l="1"/>
  <c r="E8" i="8"/>
  <c r="E9" i="8"/>
  <c r="E10" i="8"/>
  <c r="E11" i="8"/>
  <c r="E12" i="8"/>
  <c r="E13" i="8"/>
  <c r="E14" i="8"/>
  <c r="E15" i="8"/>
  <c r="E16" i="8"/>
  <c r="E17" i="8"/>
  <c r="E18" i="8"/>
  <c r="E19" i="8"/>
  <c r="E20" i="8"/>
  <c r="E21" i="8"/>
  <c r="E22" i="8"/>
  <c r="E23" i="8"/>
  <c r="E24" i="8"/>
  <c r="E26" i="8"/>
  <c r="E27" i="8"/>
  <c r="E7" i="8"/>
  <c r="B3" i="5" l="1"/>
  <c r="D14" i="5" l="1"/>
  <c r="G6" i="5" l="1"/>
  <c r="F6" i="5"/>
  <c r="I6" i="5" s="1"/>
  <c r="D7" i="7" l="1"/>
  <c r="I13" i="5"/>
  <c r="I10" i="5"/>
  <c r="I11" i="5"/>
  <c r="I7" i="5" l="1"/>
  <c r="I8" i="5"/>
  <c r="I9" i="5"/>
  <c r="I12" i="5"/>
  <c r="I14" i="5" l="1"/>
  <c r="B9" i="7"/>
  <c r="D9" i="7" s="1"/>
  <c r="D10" i="7" l="1"/>
  <c r="B10" i="7"/>
</calcChain>
</file>

<file path=xl/sharedStrings.xml><?xml version="1.0" encoding="utf-8"?>
<sst xmlns="http://schemas.openxmlformats.org/spreadsheetml/2006/main" count="106" uniqueCount="76">
  <si>
    <t>QUALIFICATION</t>
  </si>
  <si>
    <t>Affectation</t>
  </si>
  <si>
    <t>Statut</t>
  </si>
  <si>
    <t>Cout salarial total (par an)</t>
  </si>
  <si>
    <t>Commentaires</t>
  </si>
  <si>
    <t>Exemple : CE1</t>
  </si>
  <si>
    <t>Maitrise</t>
  </si>
  <si>
    <t>Non du CANDIDAT</t>
  </si>
  <si>
    <t>Renseigner uniquement les cases orangées</t>
  </si>
  <si>
    <t>D.P.G.F.</t>
  </si>
  <si>
    <t>Montant annuel H.T.</t>
  </si>
  <si>
    <t>Total forfaitaire</t>
  </si>
  <si>
    <t>TVA</t>
  </si>
  <si>
    <t>Montant annuel T.T.C.</t>
  </si>
  <si>
    <t>Sous détail des frais forfaitaire  Volet "Frais de personnel"</t>
  </si>
  <si>
    <t xml:space="preserve">Salaire de base annuel     </t>
  </si>
  <si>
    <t>Autres couts salariaux /an</t>
  </si>
  <si>
    <t>Nb heures /  an affectés au marché</t>
  </si>
  <si>
    <t>Unité</t>
  </si>
  <si>
    <t>Taux de TVA</t>
  </si>
  <si>
    <t>TOTAL HT</t>
  </si>
  <si>
    <t>Frais de personnels</t>
  </si>
  <si>
    <t>Chef d'equipe</t>
  </si>
  <si>
    <t>Libellé</t>
  </si>
  <si>
    <t>Prix Unitaire 
(€ HT)</t>
  </si>
  <si>
    <t>Décapage des sols PVC</t>
  </si>
  <si>
    <t>m²</t>
  </si>
  <si>
    <t>Décapage des sols PVC et pose d'émulsion (2 couches croisées)</t>
  </si>
  <si>
    <t xml:space="preserve">Décapage des sols carrelé </t>
  </si>
  <si>
    <t>Spray méthode des sols tous locaux</t>
  </si>
  <si>
    <t>Récurage des sols carrelés, des sols peints ou des sols en résine</t>
  </si>
  <si>
    <t>Lustrage des sols parquets, des sols en marbre ou pierre marbrière</t>
  </si>
  <si>
    <t>Remise en état des sols parquets, bois (hors  ponçage et vitrification)</t>
  </si>
  <si>
    <t>Balayage mécanisé des sols tous locaux</t>
  </si>
  <si>
    <t>Lavage mécanisé des sols tous locaux</t>
  </si>
  <si>
    <t>Dépoussiérage des murs tous locaux et toute hauteur</t>
  </si>
  <si>
    <t>Lessivage des murs en faïence tous locaux et toute hauteur</t>
  </si>
  <si>
    <t>Lessivage des murs autres que faïence tous locaux et toute hauteur</t>
  </si>
  <si>
    <t>Dépoussiérage des plafonds tous locaux et toute hauteur</t>
  </si>
  <si>
    <t>Rénovation des sièges textiles par la méthode injection extraction</t>
  </si>
  <si>
    <t>U</t>
  </si>
  <si>
    <t>Nettoyage des sièges autres que textiles</t>
  </si>
  <si>
    <t>Nettoyage des cloisons mobiles ou fixes</t>
  </si>
  <si>
    <t>Nettoyage de tout support (horizontal ou vertical) à la haute pression</t>
  </si>
  <si>
    <t>Nettoyage et désinfection d'un container à déchet</t>
  </si>
  <si>
    <t>Nettoyage des stores extérieurs</t>
  </si>
  <si>
    <t>Mobilisation de nacelle sur site, à la 1/2 journée</t>
  </si>
  <si>
    <t>Mobilisation de nacelle sur site, à la journée</t>
  </si>
  <si>
    <t>m² / mois*</t>
  </si>
  <si>
    <t>Entretien en terme de résultat - Famille BU : Bureaux et assimilés</t>
  </si>
  <si>
    <t>Entretien en terme de résultat - Famille CI : Circulations et assimilées</t>
  </si>
  <si>
    <t>Entretien en terme de résultat - Famille EC : Espaces collectifs</t>
  </si>
  <si>
    <t>Entretien en terme de résultat - Famille LT : Locaux techniques</t>
  </si>
  <si>
    <t xml:space="preserve">*Ces ratios sont donnés en fonction des exigences qualitatives imposées par le CCTP 
Ils servent de base de calcul en cas de changement de catégorie de famille de locaux à nettoyer </t>
  </si>
  <si>
    <t>Coefficient pour activité exceptionnelle en heures de nuit (21h-6h)</t>
  </si>
  <si>
    <t>Coefficient**</t>
  </si>
  <si>
    <t>Coefficient pour activité exceptionnelle le dimanche et jours fériés</t>
  </si>
  <si>
    <t>** les coefficients sont appliqués aux prix unitaires des prestations demandées dans le cas où celles-ci seraient effectuées  à la demande du pouvoir adjudicateur la nuit, le dimanche ou les jours fériés, de manière exceptionnelle.</t>
  </si>
  <si>
    <t xml:space="preserve">Date, Nom du signataire, cahet et signature
</t>
  </si>
  <si>
    <t>Prix Unitaire 
(€ TTC)</t>
  </si>
  <si>
    <t>Charges d'exploitation et de gestion</t>
  </si>
  <si>
    <t>Bordereau des prix unitaires (B.P.U.)</t>
  </si>
  <si>
    <t>Entretien en terme de résultat - Famille SA : Blocs sanitaires</t>
  </si>
  <si>
    <t>Entretien en terme de résultat - Famille CH : Chambres</t>
  </si>
  <si>
    <t>Entretien en terme de résultat - Famille EX : Espaces extérieurs</t>
  </si>
  <si>
    <t>Entretien en terme de résultat - Famille LS : Locaux de soins</t>
  </si>
  <si>
    <t>Entretien en terme de résultat - Famille VE : Vestaires</t>
  </si>
  <si>
    <t>Fourniture des consommables d'hygiène</t>
  </si>
  <si>
    <t>Prix unitaires prestations exceptionnelles</t>
  </si>
  <si>
    <t>ETP</t>
  </si>
  <si>
    <t>Description des autres coûts salariaux</t>
  </si>
  <si>
    <t>Tranche optionnelle</t>
  </si>
  <si>
    <t>Montant mensuel H.T.</t>
  </si>
  <si>
    <t>Montant mensuel T.T.C.</t>
  </si>
  <si>
    <t>Forfait mensuel pour l'entretien des locaux relavant de la tranche optionnelle (551,90 m²)</t>
  </si>
  <si>
    <t>Prestations de Nettoyage des locaux pourl'ESRP de BETERETTE - Marché 2026-003-01
Annexe 4 à l'acte d'engagement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</si>
</sst>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#,##0.00\ &quot;€&quot;"/>
    <numFmt numFmtId="165" formatCode="_-* #,##0.00\ _F_-;\-* #,##0.00\ _F_-;_-* &quot;-&quot;??\ _F_-;_-@_-"/>
    <numFmt numFmtId="166" formatCode="_(&quot;€&quot;* #,##0.00_);_(&quot;€&quot;* \(#,##0.00\);_(&quot;€&quot;* &quot;-&quot;??_);_(@_)"/>
    <numFmt numFmtId="167" formatCode="_-* #,##0\ &quot;€&quot;_-;\-* #,##0\ &quot;€&quot;_-;_-* &quot;-&quot;??\ &quot;€&quot;_-;_-@_-"/>
    <numFmt numFmtId="168" formatCode="_-* #,##0\ [$€-1]_-;\-* #,##0\ [$€-1]_-;_-* &quot;-&quot;??\ [$€-1]_-"/>
    <numFmt numFmtId="169" formatCode="_-* #,##0.00\ [$€-40C]_-;\-* #,##0.00\ [$€-40C]_-;_-* &quot;-&quot;??\ [$€-40C]_-;_-@_-"/>
  </numFmts>
  <fonts count="2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rebuchet MS"/>
      <family val="2"/>
    </font>
    <font>
      <i/>
      <sz val="11"/>
      <color rgb="FFFF0000"/>
      <name val="Trebuchet MS"/>
      <family val="2"/>
    </font>
    <font>
      <sz val="10"/>
      <color theme="1"/>
      <name val="Trebuchet MS"/>
      <family val="2"/>
    </font>
    <font>
      <sz val="9"/>
      <color theme="1"/>
      <name val="Trebuchet MS"/>
      <family val="2"/>
    </font>
    <font>
      <b/>
      <sz val="11"/>
      <color theme="1"/>
      <name val="Trebuchet MS"/>
      <family val="2"/>
    </font>
    <font>
      <sz val="16"/>
      <color theme="0"/>
      <name val="Trebuchet MS"/>
      <family val="2"/>
    </font>
    <font>
      <sz val="10"/>
      <name val="Trebuchet MS"/>
      <family val="2"/>
    </font>
    <font>
      <sz val="10"/>
      <name val="Arial"/>
      <family val="2"/>
    </font>
    <font>
      <b/>
      <sz val="10"/>
      <color indexed="10"/>
      <name val="Trebuchet MS"/>
      <family val="2"/>
    </font>
    <font>
      <b/>
      <sz val="10"/>
      <name val="Trebuchet MS"/>
      <family val="2"/>
    </font>
    <font>
      <b/>
      <sz val="11"/>
      <color theme="1"/>
      <name val="Calibri"/>
      <family val="2"/>
      <scheme val="minor"/>
    </font>
    <font>
      <sz val="12"/>
      <color theme="0"/>
      <name val="Trebuchet MS"/>
      <family val="2"/>
    </font>
    <font>
      <sz val="10"/>
      <name val="Geneva"/>
    </font>
    <font>
      <b/>
      <sz val="1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sz val="14"/>
      <name val="Trebuchet MS"/>
      <family val="2"/>
    </font>
  </fonts>
  <fills count="11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</borders>
  <cellStyleXfs count="8">
    <xf numFmtId="0" fontId="0" fillId="0" borderId="0"/>
    <xf numFmtId="9" fontId="1" fillId="0" borderId="0" applyFont="0" applyFill="0" applyBorder="0" applyAlignment="0" applyProtection="0"/>
    <xf numFmtId="0" fontId="9" fillId="0" borderId="0"/>
    <xf numFmtId="0" fontId="9" fillId="0" borderId="0"/>
    <xf numFmtId="166" fontId="9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4" fillId="0" borderId="0"/>
    <xf numFmtId="43" fontId="1" fillId="0" borderId="0" applyFont="0" applyFill="0" applyBorder="0" applyAlignment="0" applyProtection="0"/>
  </cellStyleXfs>
  <cellXfs count="72">
    <xf numFmtId="0" fontId="0" fillId="0" borderId="0" xfId="0"/>
    <xf numFmtId="0" fontId="2" fillId="0" borderId="0" xfId="0" applyFont="1"/>
    <xf numFmtId="0" fontId="11" fillId="5" borderId="11" xfId="3" applyFont="1" applyFill="1" applyBorder="1" applyAlignment="1" applyProtection="1">
      <alignment horizontal="center" vertical="center" wrapText="1"/>
      <protection hidden="1"/>
    </xf>
    <xf numFmtId="0" fontId="11" fillId="5" borderId="12" xfId="3" applyFont="1" applyFill="1" applyBorder="1" applyAlignment="1" applyProtection="1">
      <alignment horizontal="center" vertical="center" wrapText="1"/>
      <protection hidden="1"/>
    </xf>
    <xf numFmtId="0" fontId="11" fillId="5" borderId="10" xfId="3" applyFont="1" applyFill="1" applyBorder="1" applyAlignment="1" applyProtection="1">
      <alignment horizontal="center" vertical="center" wrapText="1"/>
      <protection hidden="1"/>
    </xf>
    <xf numFmtId="0" fontId="11" fillId="5" borderId="13" xfId="3" applyFont="1" applyFill="1" applyBorder="1" applyAlignment="1" applyProtection="1">
      <alignment horizontal="center" vertical="center" wrapText="1"/>
      <protection hidden="1"/>
    </xf>
    <xf numFmtId="0" fontId="10" fillId="6" borderId="9" xfId="3" applyFont="1" applyFill="1" applyBorder="1" applyAlignment="1" applyProtection="1">
      <alignment horizontal="left" vertical="center" wrapText="1"/>
      <protection hidden="1"/>
    </xf>
    <xf numFmtId="0" fontId="8" fillId="6" borderId="14" xfId="3" applyFont="1" applyFill="1" applyBorder="1" applyAlignment="1" applyProtection="1">
      <alignment horizontal="center" vertical="center" wrapText="1"/>
      <protection hidden="1"/>
    </xf>
    <xf numFmtId="165" fontId="8" fillId="6" borderId="14" xfId="3" applyNumberFormat="1" applyFont="1" applyFill="1" applyBorder="1" applyAlignment="1" applyProtection="1">
      <alignment horizontal="center" vertical="center" wrapText="1"/>
      <protection hidden="1"/>
    </xf>
    <xf numFmtId="167" fontId="8" fillId="6" borderId="14" xfId="4" applyNumberFormat="1" applyFont="1" applyFill="1" applyBorder="1" applyAlignment="1" applyProtection="1">
      <alignment horizontal="center" vertical="center" wrapText="1"/>
      <protection hidden="1"/>
    </xf>
    <xf numFmtId="168" fontId="8" fillId="0" borderId="4" xfId="4" applyNumberFormat="1" applyFont="1" applyBorder="1" applyAlignment="1" applyProtection="1">
      <alignment horizontal="center" vertical="center" wrapText="1"/>
      <protection hidden="1"/>
    </xf>
    <xf numFmtId="168" fontId="6" fillId="5" borderId="4" xfId="0" applyNumberFormat="1" applyFont="1" applyFill="1" applyBorder="1"/>
    <xf numFmtId="0" fontId="2" fillId="3" borderId="4" xfId="0" applyFont="1" applyFill="1" applyBorder="1" applyAlignment="1">
      <alignment vertical="center"/>
    </xf>
    <xf numFmtId="167" fontId="8" fillId="7" borderId="4" xfId="4" applyNumberFormat="1" applyFont="1" applyFill="1" applyBorder="1" applyAlignment="1" applyProtection="1">
      <alignment horizontal="center" vertical="center" wrapText="1"/>
      <protection locked="0"/>
    </xf>
    <xf numFmtId="165" fontId="8" fillId="7" borderId="4" xfId="3" applyNumberFormat="1" applyFont="1" applyFill="1" applyBorder="1" applyAlignment="1" applyProtection="1">
      <alignment horizontal="center" vertical="center" wrapText="1"/>
      <protection locked="0"/>
    </xf>
    <xf numFmtId="0" fontId="0" fillId="0" borderId="4" xfId="0" applyBorder="1"/>
    <xf numFmtId="0" fontId="0" fillId="5" borderId="4" xfId="0" applyFill="1" applyBorder="1"/>
    <xf numFmtId="169" fontId="0" fillId="0" borderId="4" xfId="0" applyNumberFormat="1" applyBorder="1"/>
    <xf numFmtId="169" fontId="0" fillId="5" borderId="4" xfId="0" applyNumberFormat="1" applyFill="1" applyBorder="1"/>
    <xf numFmtId="0" fontId="4" fillId="3" borderId="4" xfId="0" applyFont="1" applyFill="1" applyBorder="1" applyAlignment="1">
      <alignment vertical="center"/>
    </xf>
    <xf numFmtId="0" fontId="12" fillId="0" borderId="0" xfId="0" applyFont="1" applyFill="1" applyBorder="1"/>
    <xf numFmtId="169" fontId="0" fillId="0" borderId="0" xfId="0" applyNumberFormat="1" applyFill="1" applyBorder="1"/>
    <xf numFmtId="0" fontId="0" fillId="0" borderId="0" xfId="0" applyFill="1"/>
    <xf numFmtId="169" fontId="0" fillId="7" borderId="4" xfId="0" applyNumberFormat="1" applyFill="1" applyBorder="1"/>
    <xf numFmtId="0" fontId="15" fillId="8" borderId="4" xfId="6" applyFont="1" applyFill="1" applyBorder="1" applyAlignment="1" applyProtection="1">
      <alignment horizontal="center" vertical="center"/>
    </xf>
    <xf numFmtId="4" fontId="15" fillId="8" borderId="4" xfId="6" applyNumberFormat="1" applyFont="1" applyFill="1" applyBorder="1" applyAlignment="1" applyProtection="1">
      <alignment horizontal="center" vertical="center" wrapText="1"/>
    </xf>
    <xf numFmtId="44" fontId="15" fillId="8" borderId="4" xfId="5" applyFont="1" applyFill="1" applyBorder="1" applyAlignment="1" applyProtection="1">
      <alignment horizontal="center" vertical="center" wrapText="1"/>
    </xf>
    <xf numFmtId="0" fontId="9" fillId="0" borderId="1" xfId="6" applyFont="1" applyBorder="1" applyAlignment="1" applyProtection="1">
      <alignment vertical="center" wrapText="1"/>
    </xf>
    <xf numFmtId="4" fontId="9" fillId="0" borderId="4" xfId="6" applyNumberFormat="1" applyFont="1" applyBorder="1" applyAlignment="1" applyProtection="1">
      <alignment horizontal="center" vertical="center"/>
    </xf>
    <xf numFmtId="0" fontId="9" fillId="0" borderId="1" xfId="6" applyFont="1" applyFill="1" applyBorder="1" applyAlignment="1" applyProtection="1">
      <alignment vertical="center" wrapText="1"/>
    </xf>
    <xf numFmtId="0" fontId="16" fillId="0" borderId="1" xfId="0" applyFont="1" applyBorder="1" applyAlignment="1" applyProtection="1">
      <alignment vertical="center" wrapText="1"/>
    </xf>
    <xf numFmtId="4" fontId="9" fillId="0" borderId="15" xfId="6" applyNumberFormat="1" applyFont="1" applyFill="1" applyBorder="1" applyAlignment="1" applyProtection="1">
      <alignment horizontal="center" vertical="center"/>
    </xf>
    <xf numFmtId="0" fontId="18" fillId="0" borderId="0" xfId="0" applyFont="1" applyFill="1" applyBorder="1" applyAlignment="1" applyProtection="1">
      <alignment vertical="center"/>
    </xf>
    <xf numFmtId="4" fontId="19" fillId="0" borderId="0" xfId="6" applyNumberFormat="1" applyFont="1" applyFill="1" applyBorder="1" applyAlignment="1" applyProtection="1">
      <alignment horizontal="center" vertical="center" wrapText="1"/>
    </xf>
    <xf numFmtId="2" fontId="20" fillId="0" borderId="0" xfId="5" applyNumberFormat="1" applyFont="1" applyBorder="1" applyAlignment="1" applyProtection="1">
      <alignment horizontal="center" vertical="center"/>
    </xf>
    <xf numFmtId="0" fontId="16" fillId="5" borderId="4" xfId="0" applyFont="1" applyFill="1" applyBorder="1" applyAlignment="1" applyProtection="1">
      <alignment horizontal="left" vertical="center"/>
    </xf>
    <xf numFmtId="10" fontId="9" fillId="9" borderId="4" xfId="5" applyNumberFormat="1" applyFont="1" applyFill="1" applyBorder="1" applyAlignment="1" applyProtection="1">
      <alignment horizontal="center" vertical="center"/>
      <protection locked="0"/>
    </xf>
    <xf numFmtId="0" fontId="18" fillId="0" borderId="0" xfId="0" applyFont="1" applyProtection="1"/>
    <xf numFmtId="164" fontId="9" fillId="0" borderId="4" xfId="5" applyNumberFormat="1" applyFont="1" applyFill="1" applyBorder="1" applyAlignment="1" applyProtection="1">
      <alignment horizontal="center" vertical="center"/>
      <protection locked="0"/>
    </xf>
    <xf numFmtId="9" fontId="0" fillId="7" borderId="4" xfId="1" applyFont="1" applyFill="1" applyBorder="1" applyProtection="1">
      <protection locked="0"/>
    </xf>
    <xf numFmtId="0" fontId="11" fillId="5" borderId="16" xfId="3" applyFont="1" applyFill="1" applyBorder="1" applyAlignment="1" applyProtection="1">
      <alignment horizontal="center" vertical="center" wrapText="1"/>
      <protection hidden="1"/>
    </xf>
    <xf numFmtId="0" fontId="2" fillId="0" borderId="0" xfId="0" applyFont="1" applyAlignment="1">
      <alignment horizontal="right"/>
    </xf>
    <xf numFmtId="43" fontId="6" fillId="5" borderId="4" xfId="7" applyFont="1" applyFill="1" applyBorder="1"/>
    <xf numFmtId="0" fontId="0" fillId="0" borderId="4" xfId="0" applyBorder="1" applyAlignment="1">
      <alignment wrapText="1"/>
    </xf>
    <xf numFmtId="0" fontId="0" fillId="0" borderId="4" xfId="0" applyBorder="1" applyAlignment="1">
      <alignment horizontal="center" vertical="center" wrapText="1"/>
    </xf>
    <xf numFmtId="0" fontId="0" fillId="0" borderId="0" xfId="0" applyFill="1" applyAlignment="1">
      <alignment vertical="top"/>
    </xf>
    <xf numFmtId="169" fontId="0" fillId="7" borderId="4" xfId="0" applyNumberFormat="1" applyFill="1" applyBorder="1" applyAlignment="1">
      <alignment horizontal="center" vertical="center"/>
    </xf>
    <xf numFmtId="9" fontId="0" fillId="7" borderId="4" xfId="1" applyFont="1" applyFill="1" applyBorder="1" applyAlignment="1" applyProtection="1">
      <alignment horizontal="center" vertical="center"/>
      <protection locked="0"/>
    </xf>
    <xf numFmtId="169" fontId="0" fillId="0" borderId="4" xfId="0" applyNumberFormat="1" applyBorder="1" applyAlignment="1">
      <alignment horizontal="center" vertical="center"/>
    </xf>
    <xf numFmtId="49" fontId="5" fillId="7" borderId="1" xfId="0" applyNumberFormat="1" applyFont="1" applyFill="1" applyBorder="1" applyAlignment="1" applyProtection="1">
      <alignment horizontal="center" vertical="center" wrapText="1"/>
      <protection locked="0"/>
    </xf>
    <xf numFmtId="49" fontId="5" fillId="7" borderId="2" xfId="0" applyNumberFormat="1" applyFont="1" applyFill="1" applyBorder="1" applyAlignment="1" applyProtection="1">
      <alignment horizontal="center" vertical="center" wrapText="1"/>
      <protection locked="0"/>
    </xf>
    <xf numFmtId="49" fontId="5" fillId="7" borderId="3" xfId="0" applyNumberFormat="1" applyFont="1" applyFill="1" applyBorder="1" applyAlignment="1" applyProtection="1">
      <alignment horizontal="center" vertical="center" wrapText="1"/>
      <protection locked="0"/>
    </xf>
    <xf numFmtId="0" fontId="13" fillId="2" borderId="7" xfId="0" applyFont="1" applyFill="1" applyBorder="1" applyAlignment="1">
      <alignment horizontal="center" vertical="center" wrapText="1"/>
    </xf>
    <xf numFmtId="0" fontId="13" fillId="2" borderId="0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4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4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7" fillId="2" borderId="4" xfId="0" applyFont="1" applyFill="1" applyBorder="1" applyAlignment="1">
      <alignment horizontal="center" vertical="center" wrapText="1"/>
    </xf>
    <xf numFmtId="0" fontId="17" fillId="0" borderId="6" xfId="0" applyFont="1" applyBorder="1" applyAlignment="1" applyProtection="1">
      <alignment horizontal="left" vertical="center" wrapText="1"/>
    </xf>
    <xf numFmtId="0" fontId="0" fillId="9" borderId="0" xfId="0" applyFill="1" applyBorder="1" applyAlignment="1" applyProtection="1">
      <alignment horizontal="center" vertical="top" wrapText="1"/>
      <protection locked="0"/>
    </xf>
    <xf numFmtId="0" fontId="7" fillId="2" borderId="8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21" fillId="4" borderId="7" xfId="0" applyFont="1" applyFill="1" applyBorder="1" applyAlignment="1">
      <alignment horizontal="left" vertical="center" wrapText="1"/>
    </xf>
    <xf numFmtId="0" fontId="21" fillId="4" borderId="0" xfId="0" applyFont="1" applyFill="1" applyBorder="1" applyAlignment="1">
      <alignment horizontal="left" vertical="center" wrapText="1"/>
    </xf>
    <xf numFmtId="0" fontId="0" fillId="10" borderId="0" xfId="0" applyFill="1" applyBorder="1" applyAlignment="1">
      <alignment horizontal="center" vertical="center"/>
    </xf>
  </cellXfs>
  <cellStyles count="8">
    <cellStyle name="Milliers" xfId="7" builtinId="3"/>
    <cellStyle name="Monétaire" xfId="5" builtinId="4"/>
    <cellStyle name="Monétaire 2 2" xfId="4"/>
    <cellStyle name="Normal" xfId="0" builtinId="0"/>
    <cellStyle name="Normal 2 2" xfId="3"/>
    <cellStyle name="Normal 6" xfId="2"/>
    <cellStyle name="Normal_NETTOYAGE" xfId="6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"/>
  <sheetViews>
    <sheetView showGridLines="0" tabSelected="1" zoomScale="102" zoomScaleNormal="102" workbookViewId="0">
      <selection activeCell="A26" sqref="A26"/>
    </sheetView>
  </sheetViews>
  <sheetFormatPr baseColWidth="10" defaultRowHeight="15"/>
  <cols>
    <col min="1" max="1" width="54.5703125" customWidth="1"/>
    <col min="2" max="2" width="18.42578125" customWidth="1"/>
    <col min="4" max="4" width="20.42578125" customWidth="1"/>
  </cols>
  <sheetData>
    <row r="1" spans="1:4" ht="55.5" customHeight="1">
      <c r="A1" s="52" t="s">
        <v>75</v>
      </c>
      <c r="B1" s="53"/>
      <c r="C1" s="53"/>
      <c r="D1" s="53"/>
    </row>
    <row r="3" spans="1:4" ht="21">
      <c r="A3" s="54" t="s">
        <v>9</v>
      </c>
      <c r="B3" s="55"/>
      <c r="C3" s="55"/>
      <c r="D3" s="55"/>
    </row>
    <row r="4" spans="1:4" ht="16.5">
      <c r="A4" s="12" t="s">
        <v>7</v>
      </c>
      <c r="B4" s="49"/>
      <c r="C4" s="50"/>
      <c r="D4" s="51"/>
    </row>
    <row r="6" spans="1:4">
      <c r="B6" s="15" t="s">
        <v>10</v>
      </c>
      <c r="C6" s="15" t="s">
        <v>12</v>
      </c>
      <c r="D6" s="15" t="s">
        <v>13</v>
      </c>
    </row>
    <row r="7" spans="1:4">
      <c r="A7" s="15" t="s">
        <v>60</v>
      </c>
      <c r="B7" s="23"/>
      <c r="C7" s="39"/>
      <c r="D7" s="17">
        <f t="shared" ref="D7:D8" si="0">B7*(1+C7)</f>
        <v>0</v>
      </c>
    </row>
    <row r="8" spans="1:4">
      <c r="A8" s="15" t="s">
        <v>67</v>
      </c>
      <c r="B8" s="23"/>
      <c r="C8" s="39"/>
      <c r="D8" s="17">
        <f t="shared" si="0"/>
        <v>0</v>
      </c>
    </row>
    <row r="9" spans="1:4">
      <c r="A9" s="15" t="s">
        <v>21</v>
      </c>
      <c r="B9" s="17">
        <f>'Frais perso'!I14</f>
        <v>0</v>
      </c>
      <c r="C9" s="39"/>
      <c r="D9" s="17">
        <f>B9*(1+C9)</f>
        <v>0</v>
      </c>
    </row>
    <row r="10" spans="1:4">
      <c r="A10" s="16" t="s">
        <v>11</v>
      </c>
      <c r="B10" s="18">
        <f>SUM(B7:B9)</f>
        <v>0</v>
      </c>
      <c r="C10" s="16"/>
      <c r="D10" s="18">
        <f>SUM(D7:D9)</f>
        <v>0</v>
      </c>
    </row>
    <row r="11" spans="1:4">
      <c r="A11" s="20"/>
      <c r="B11" s="21"/>
      <c r="C11" s="22"/>
      <c r="D11" s="21"/>
    </row>
    <row r="12" spans="1:4" ht="30">
      <c r="A12" s="71" t="s">
        <v>71</v>
      </c>
      <c r="B12" s="44" t="s">
        <v>72</v>
      </c>
      <c r="C12" s="44" t="s">
        <v>12</v>
      </c>
      <c r="D12" s="44" t="s">
        <v>73</v>
      </c>
    </row>
    <row r="13" spans="1:4" ht="30">
      <c r="A13" s="43" t="s">
        <v>74</v>
      </c>
      <c r="B13" s="46"/>
      <c r="C13" s="47"/>
      <c r="D13" s="48">
        <f t="shared" ref="D13" si="1">B13*(1+C13)</f>
        <v>0</v>
      </c>
    </row>
    <row r="14" spans="1:4">
      <c r="B14" s="45"/>
      <c r="C14" s="45"/>
      <c r="D14" s="45"/>
    </row>
    <row r="15" spans="1:4">
      <c r="B15" s="45"/>
      <c r="C15" s="45"/>
      <c r="D15" s="45"/>
    </row>
  </sheetData>
  <mergeCells count="3">
    <mergeCell ref="B4:D4"/>
    <mergeCell ref="A1:D1"/>
    <mergeCell ref="A3:D3"/>
  </mergeCells>
  <pageMargins left="0.7" right="0.7" top="0.75" bottom="0.75" header="0.3" footer="0.3"/>
  <pageSetup paperSize="9" scale="88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"/>
  <sheetViews>
    <sheetView showGridLines="0" zoomScaleNormal="100" workbookViewId="0">
      <selection activeCell="A10" sqref="A10:XFD17"/>
    </sheetView>
  </sheetViews>
  <sheetFormatPr baseColWidth="10" defaultColWidth="10.85546875" defaultRowHeight="16.5"/>
  <cols>
    <col min="1" max="1" width="16.85546875" style="1" customWidth="1"/>
    <col min="2" max="4" width="14.28515625" style="1" customWidth="1"/>
    <col min="5" max="5" width="9.28515625" style="1" customWidth="1"/>
    <col min="6" max="7" width="14.28515625" style="1" customWidth="1"/>
    <col min="8" max="8" width="32.42578125" style="1" customWidth="1"/>
    <col min="9" max="9" width="14.28515625" style="1" customWidth="1"/>
    <col min="10" max="10" width="40.42578125" style="1" customWidth="1"/>
    <col min="11" max="16384" width="10.85546875" style="1"/>
  </cols>
  <sheetData>
    <row r="1" spans="1:10" ht="47.25" customHeight="1">
      <c r="A1" s="59" t="str">
        <f>DPGF!A1</f>
        <v>Prestations de Nettoyage des locaux pourl'ESRP de BETERETTE - Marché 2026-003-01
Annexe 4 à l'acte d'engagement</v>
      </c>
      <c r="B1" s="60"/>
      <c r="C1" s="60"/>
      <c r="D1" s="60"/>
      <c r="E1" s="60"/>
      <c r="F1" s="60"/>
      <c r="G1" s="60"/>
      <c r="H1" s="60"/>
      <c r="I1" s="60"/>
    </row>
    <row r="2" spans="1:10" ht="21">
      <c r="A2" s="64" t="s">
        <v>14</v>
      </c>
      <c r="B2" s="64"/>
      <c r="C2" s="64"/>
      <c r="D2" s="64"/>
      <c r="E2" s="64"/>
      <c r="F2" s="64"/>
      <c r="G2" s="64"/>
      <c r="H2" s="64"/>
      <c r="I2" s="64"/>
    </row>
    <row r="3" spans="1:10" ht="21.75" customHeight="1">
      <c r="A3" s="19" t="s">
        <v>7</v>
      </c>
      <c r="B3" s="61">
        <f>DPGF!B4</f>
        <v>0</v>
      </c>
      <c r="C3" s="62"/>
      <c r="D3" s="62"/>
      <c r="E3" s="62"/>
      <c r="F3" s="62"/>
      <c r="G3" s="62"/>
      <c r="H3" s="62"/>
      <c r="I3" s="63"/>
    </row>
    <row r="4" spans="1:10" ht="17.25" thickBot="1">
      <c r="A4" s="56" t="s">
        <v>8</v>
      </c>
      <c r="B4" s="57"/>
      <c r="C4" s="57"/>
      <c r="D4" s="57"/>
      <c r="E4" s="57"/>
      <c r="F4" s="57"/>
      <c r="G4" s="57"/>
      <c r="H4" s="57"/>
      <c r="I4" s="58"/>
    </row>
    <row r="5" spans="1:10" ht="45">
      <c r="A5" s="2" t="s">
        <v>0</v>
      </c>
      <c r="B5" s="3" t="s">
        <v>1</v>
      </c>
      <c r="C5" s="3" t="s">
        <v>2</v>
      </c>
      <c r="D5" s="3" t="s">
        <v>17</v>
      </c>
      <c r="E5" s="3" t="s">
        <v>69</v>
      </c>
      <c r="F5" s="3" t="s">
        <v>15</v>
      </c>
      <c r="G5" s="3" t="s">
        <v>16</v>
      </c>
      <c r="H5" s="40" t="s">
        <v>70</v>
      </c>
      <c r="I5" s="4" t="s">
        <v>3</v>
      </c>
      <c r="J5" s="5" t="s">
        <v>4</v>
      </c>
    </row>
    <row r="6" spans="1:10" ht="17.25" thickBot="1">
      <c r="A6" s="6" t="s">
        <v>5</v>
      </c>
      <c r="B6" s="7" t="s">
        <v>22</v>
      </c>
      <c r="C6" s="7" t="s">
        <v>6</v>
      </c>
      <c r="D6" s="8">
        <v>1820</v>
      </c>
      <c r="E6" s="8">
        <v>1</v>
      </c>
      <c r="F6" s="9">
        <f>12*1850</f>
        <v>22200</v>
      </c>
      <c r="G6" s="9">
        <f>12*975</f>
        <v>11700</v>
      </c>
      <c r="H6" s="7"/>
      <c r="I6" s="9">
        <f>SUM(F6:G6)</f>
        <v>33900</v>
      </c>
      <c r="J6" s="7"/>
    </row>
    <row r="7" spans="1:10">
      <c r="A7" s="13"/>
      <c r="B7" s="13"/>
      <c r="C7" s="13"/>
      <c r="D7" s="14"/>
      <c r="E7" s="14"/>
      <c r="F7" s="13"/>
      <c r="G7" s="13"/>
      <c r="H7" s="13"/>
      <c r="I7" s="10">
        <f t="shared" ref="I7:I13" si="0">SUM(F7:G7)</f>
        <v>0</v>
      </c>
      <c r="J7" s="13"/>
    </row>
    <row r="8" spans="1:10">
      <c r="A8" s="13"/>
      <c r="B8" s="13"/>
      <c r="C8" s="13"/>
      <c r="D8" s="14"/>
      <c r="E8" s="14"/>
      <c r="F8" s="13"/>
      <c r="G8" s="13"/>
      <c r="H8" s="13"/>
      <c r="I8" s="10">
        <f t="shared" si="0"/>
        <v>0</v>
      </c>
      <c r="J8" s="13"/>
    </row>
    <row r="9" spans="1:10">
      <c r="A9" s="13"/>
      <c r="B9" s="13"/>
      <c r="C9" s="13"/>
      <c r="D9" s="14"/>
      <c r="E9" s="14"/>
      <c r="F9" s="13"/>
      <c r="G9" s="13"/>
      <c r="H9" s="13"/>
      <c r="I9" s="10">
        <f t="shared" si="0"/>
        <v>0</v>
      </c>
      <c r="J9" s="13"/>
    </row>
    <row r="10" spans="1:10">
      <c r="A10" s="13"/>
      <c r="B10" s="13"/>
      <c r="C10" s="13"/>
      <c r="D10" s="14"/>
      <c r="E10" s="14"/>
      <c r="F10" s="13"/>
      <c r="G10" s="13"/>
      <c r="H10" s="13"/>
      <c r="I10" s="10">
        <f t="shared" si="0"/>
        <v>0</v>
      </c>
      <c r="J10" s="13"/>
    </row>
    <row r="11" spans="1:10">
      <c r="A11" s="13"/>
      <c r="B11" s="13"/>
      <c r="C11" s="13"/>
      <c r="D11" s="14"/>
      <c r="E11" s="14"/>
      <c r="F11" s="13"/>
      <c r="G11" s="13"/>
      <c r="H11" s="13"/>
      <c r="I11" s="10">
        <f t="shared" si="0"/>
        <v>0</v>
      </c>
      <c r="J11" s="13"/>
    </row>
    <row r="12" spans="1:10">
      <c r="A12" s="13"/>
      <c r="B12" s="13"/>
      <c r="C12" s="13"/>
      <c r="D12" s="14"/>
      <c r="E12" s="14"/>
      <c r="F12" s="13"/>
      <c r="G12" s="13"/>
      <c r="H12" s="13"/>
      <c r="I12" s="10">
        <f t="shared" si="0"/>
        <v>0</v>
      </c>
      <c r="J12" s="13"/>
    </row>
    <row r="13" spans="1:10">
      <c r="A13" s="13"/>
      <c r="B13" s="13"/>
      <c r="C13" s="13"/>
      <c r="D13" s="14"/>
      <c r="E13" s="14"/>
      <c r="F13" s="13"/>
      <c r="G13" s="13"/>
      <c r="H13" s="13"/>
      <c r="I13" s="10">
        <f t="shared" si="0"/>
        <v>0</v>
      </c>
      <c r="J13" s="13"/>
    </row>
    <row r="14" spans="1:10">
      <c r="D14" s="11">
        <f>SUM(D7:D13)</f>
        <v>0</v>
      </c>
      <c r="E14" s="42">
        <f>SUM(E7:E13)</f>
        <v>0</v>
      </c>
      <c r="H14" s="41" t="s">
        <v>20</v>
      </c>
      <c r="I14" s="11">
        <f>SUM(I7:I13)</f>
        <v>0</v>
      </c>
    </row>
  </sheetData>
  <mergeCells count="4">
    <mergeCell ref="A4:I4"/>
    <mergeCell ref="A1:I1"/>
    <mergeCell ref="B3:I3"/>
    <mergeCell ref="A2:I2"/>
  </mergeCells>
  <pageMargins left="0.7" right="0.7" top="0.75" bottom="0.75" header="0.3" footer="0.3"/>
  <pageSetup paperSize="9" scale="74" orientation="portrait" verticalDpi="0" r:id="rId1"/>
  <headerFooter>
    <oddHeader>&amp;LUGECAM AQUITAINE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8"/>
  <sheetViews>
    <sheetView zoomScaleNormal="100" workbookViewId="0">
      <selection activeCell="I16" sqref="I16"/>
    </sheetView>
  </sheetViews>
  <sheetFormatPr baseColWidth="10" defaultRowHeight="15"/>
  <cols>
    <col min="1" max="1" width="67.7109375" customWidth="1"/>
    <col min="3" max="3" width="15.28515625" customWidth="1"/>
    <col min="5" max="5" width="18.140625" customWidth="1"/>
  </cols>
  <sheetData>
    <row r="1" spans="1:5" ht="33" customHeight="1">
      <c r="A1" s="52" t="str">
        <f>DPGF!A1</f>
        <v>Prestations de Nettoyage des locaux pourl'ESRP de BETERETTE - Marché 2026-003-01
Annexe 4 à l'acte d'engagement</v>
      </c>
      <c r="B1" s="53"/>
      <c r="C1" s="53"/>
      <c r="D1" s="53"/>
      <c r="E1" s="53"/>
    </row>
    <row r="2" spans="1:5">
      <c r="A2" s="37"/>
      <c r="B2" s="37"/>
      <c r="C2" s="37"/>
    </row>
    <row r="3" spans="1:5" ht="21">
      <c r="A3" s="67" t="s">
        <v>61</v>
      </c>
      <c r="B3" s="68"/>
      <c r="C3" s="68"/>
      <c r="D3" s="68"/>
      <c r="E3" s="68"/>
    </row>
    <row r="5" spans="1:5" ht="17.25" customHeight="1">
      <c r="A5" s="69" t="s">
        <v>68</v>
      </c>
      <c r="B5" s="70"/>
      <c r="C5" s="70"/>
      <c r="D5" s="70"/>
    </row>
    <row r="6" spans="1:5" ht="35.25" customHeight="1">
      <c r="A6" s="24" t="s">
        <v>23</v>
      </c>
      <c r="B6" s="25" t="s">
        <v>18</v>
      </c>
      <c r="C6" s="26" t="s">
        <v>24</v>
      </c>
      <c r="D6" s="26" t="s">
        <v>19</v>
      </c>
      <c r="E6" s="26" t="s">
        <v>59</v>
      </c>
    </row>
    <row r="7" spans="1:5">
      <c r="A7" s="27" t="s">
        <v>25</v>
      </c>
      <c r="B7" s="28" t="s">
        <v>26</v>
      </c>
      <c r="C7" s="23"/>
      <c r="D7" s="39"/>
      <c r="E7" s="38">
        <f>C7*(1+D7)</f>
        <v>0</v>
      </c>
    </row>
    <row r="8" spans="1:5">
      <c r="A8" s="27" t="s">
        <v>27</v>
      </c>
      <c r="B8" s="28" t="s">
        <v>26</v>
      </c>
      <c r="C8" s="23"/>
      <c r="D8" s="39"/>
      <c r="E8" s="38">
        <f t="shared" ref="E8:E33" si="0">C8*(1+D8)</f>
        <v>0</v>
      </c>
    </row>
    <row r="9" spans="1:5">
      <c r="A9" s="27" t="s">
        <v>28</v>
      </c>
      <c r="B9" s="28" t="s">
        <v>26</v>
      </c>
      <c r="C9" s="23"/>
      <c r="D9" s="39"/>
      <c r="E9" s="38">
        <f t="shared" si="0"/>
        <v>0</v>
      </c>
    </row>
    <row r="10" spans="1:5">
      <c r="A10" s="29" t="s">
        <v>29</v>
      </c>
      <c r="B10" s="28" t="s">
        <v>26</v>
      </c>
      <c r="C10" s="23"/>
      <c r="D10" s="39"/>
      <c r="E10" s="38">
        <f t="shared" si="0"/>
        <v>0</v>
      </c>
    </row>
    <row r="11" spans="1:5">
      <c r="A11" s="27" t="s">
        <v>30</v>
      </c>
      <c r="B11" s="28" t="s">
        <v>26</v>
      </c>
      <c r="C11" s="23"/>
      <c r="D11" s="39"/>
      <c r="E11" s="38">
        <f t="shared" si="0"/>
        <v>0</v>
      </c>
    </row>
    <row r="12" spans="1:5">
      <c r="A12" s="27" t="s">
        <v>31</v>
      </c>
      <c r="B12" s="28" t="s">
        <v>26</v>
      </c>
      <c r="C12" s="23"/>
      <c r="D12" s="39"/>
      <c r="E12" s="38">
        <f t="shared" si="0"/>
        <v>0</v>
      </c>
    </row>
    <row r="13" spans="1:5">
      <c r="A13" s="27" t="s">
        <v>32</v>
      </c>
      <c r="B13" s="28" t="s">
        <v>26</v>
      </c>
      <c r="C13" s="23"/>
      <c r="D13" s="39"/>
      <c r="E13" s="38">
        <f t="shared" si="0"/>
        <v>0</v>
      </c>
    </row>
    <row r="14" spans="1:5">
      <c r="A14" s="30" t="s">
        <v>33</v>
      </c>
      <c r="B14" s="28" t="s">
        <v>26</v>
      </c>
      <c r="C14" s="23"/>
      <c r="D14" s="39"/>
      <c r="E14" s="38">
        <f t="shared" si="0"/>
        <v>0</v>
      </c>
    </row>
    <row r="15" spans="1:5">
      <c r="A15" s="27" t="s">
        <v>34</v>
      </c>
      <c r="B15" s="28" t="s">
        <v>26</v>
      </c>
      <c r="C15" s="23"/>
      <c r="D15" s="39"/>
      <c r="E15" s="38">
        <f t="shared" si="0"/>
        <v>0</v>
      </c>
    </row>
    <row r="16" spans="1:5">
      <c r="A16" s="27" t="s">
        <v>35</v>
      </c>
      <c r="B16" s="28" t="s">
        <v>26</v>
      </c>
      <c r="C16" s="23"/>
      <c r="D16" s="39"/>
      <c r="E16" s="38">
        <f t="shared" si="0"/>
        <v>0</v>
      </c>
    </row>
    <row r="17" spans="1:5">
      <c r="A17" s="27" t="s">
        <v>36</v>
      </c>
      <c r="B17" s="28" t="s">
        <v>26</v>
      </c>
      <c r="C17" s="23"/>
      <c r="D17" s="39"/>
      <c r="E17" s="38">
        <f t="shared" si="0"/>
        <v>0</v>
      </c>
    </row>
    <row r="18" spans="1:5">
      <c r="A18" s="27" t="s">
        <v>37</v>
      </c>
      <c r="B18" s="28" t="s">
        <v>26</v>
      </c>
      <c r="C18" s="23"/>
      <c r="D18" s="39"/>
      <c r="E18" s="38">
        <f t="shared" si="0"/>
        <v>0</v>
      </c>
    </row>
    <row r="19" spans="1:5">
      <c r="A19" s="27" t="s">
        <v>38</v>
      </c>
      <c r="B19" s="28" t="s">
        <v>26</v>
      </c>
      <c r="C19" s="23"/>
      <c r="D19" s="39"/>
      <c r="E19" s="38">
        <f t="shared" si="0"/>
        <v>0</v>
      </c>
    </row>
    <row r="20" spans="1:5">
      <c r="A20" s="30" t="s">
        <v>39</v>
      </c>
      <c r="B20" s="28" t="s">
        <v>40</v>
      </c>
      <c r="C20" s="23"/>
      <c r="D20" s="39"/>
      <c r="E20" s="38">
        <f t="shared" si="0"/>
        <v>0</v>
      </c>
    </row>
    <row r="21" spans="1:5">
      <c r="A21" s="30" t="s">
        <v>41</v>
      </c>
      <c r="B21" s="28" t="s">
        <v>40</v>
      </c>
      <c r="C21" s="23"/>
      <c r="D21" s="39"/>
      <c r="E21" s="38">
        <f t="shared" si="0"/>
        <v>0</v>
      </c>
    </row>
    <row r="22" spans="1:5">
      <c r="A22" s="30" t="s">
        <v>42</v>
      </c>
      <c r="B22" s="28" t="s">
        <v>26</v>
      </c>
      <c r="C22" s="23"/>
      <c r="D22" s="39"/>
      <c r="E22" s="38">
        <f t="shared" si="0"/>
        <v>0</v>
      </c>
    </row>
    <row r="23" spans="1:5">
      <c r="A23" s="30" t="s">
        <v>43</v>
      </c>
      <c r="B23" s="31" t="s">
        <v>26</v>
      </c>
      <c r="C23" s="23"/>
      <c r="D23" s="39"/>
      <c r="E23" s="38">
        <f t="shared" si="0"/>
        <v>0</v>
      </c>
    </row>
    <row r="24" spans="1:5">
      <c r="A24" s="30" t="s">
        <v>44</v>
      </c>
      <c r="B24" s="28" t="s">
        <v>40</v>
      </c>
      <c r="C24" s="23"/>
      <c r="D24" s="39"/>
      <c r="E24" s="38">
        <f t="shared" si="0"/>
        <v>0</v>
      </c>
    </row>
    <row r="25" spans="1:5">
      <c r="A25" s="30" t="s">
        <v>45</v>
      </c>
      <c r="B25" s="28" t="s">
        <v>26</v>
      </c>
      <c r="C25" s="23"/>
      <c r="D25" s="39"/>
      <c r="E25" s="38">
        <f t="shared" si="0"/>
        <v>0</v>
      </c>
    </row>
    <row r="26" spans="1:5">
      <c r="A26" s="30" t="s">
        <v>46</v>
      </c>
      <c r="B26" s="28" t="s">
        <v>40</v>
      </c>
      <c r="C26" s="23"/>
      <c r="D26" s="39"/>
      <c r="E26" s="38">
        <f t="shared" si="0"/>
        <v>0</v>
      </c>
    </row>
    <row r="27" spans="1:5">
      <c r="A27" s="30" t="s">
        <v>47</v>
      </c>
      <c r="B27" s="28" t="s">
        <v>40</v>
      </c>
      <c r="C27" s="23"/>
      <c r="D27" s="39"/>
      <c r="E27" s="38">
        <f t="shared" si="0"/>
        <v>0</v>
      </c>
    </row>
    <row r="28" spans="1:5">
      <c r="A28" s="30" t="s">
        <v>49</v>
      </c>
      <c r="B28" s="28" t="s">
        <v>48</v>
      </c>
      <c r="C28" s="23"/>
      <c r="D28" s="39"/>
      <c r="E28" s="38">
        <f>C28*(1+D28)</f>
        <v>0</v>
      </c>
    </row>
    <row r="29" spans="1:5">
      <c r="A29" s="30" t="s">
        <v>63</v>
      </c>
      <c r="B29" s="28" t="s">
        <v>48</v>
      </c>
      <c r="C29" s="23"/>
      <c r="D29" s="39"/>
      <c r="E29" s="38">
        <f>C29*(1+D29)</f>
        <v>0</v>
      </c>
    </row>
    <row r="30" spans="1:5">
      <c r="A30" s="30" t="s">
        <v>50</v>
      </c>
      <c r="B30" s="28" t="s">
        <v>48</v>
      </c>
      <c r="C30" s="23"/>
      <c r="D30" s="39"/>
      <c r="E30" s="38">
        <f t="shared" si="0"/>
        <v>0</v>
      </c>
    </row>
    <row r="31" spans="1:5">
      <c r="A31" s="30" t="s">
        <v>51</v>
      </c>
      <c r="B31" s="28" t="s">
        <v>48</v>
      </c>
      <c r="C31" s="23"/>
      <c r="D31" s="39"/>
      <c r="E31" s="38">
        <f t="shared" si="0"/>
        <v>0</v>
      </c>
    </row>
    <row r="32" spans="1:5">
      <c r="A32" s="30" t="s">
        <v>64</v>
      </c>
      <c r="B32" s="28" t="s">
        <v>48</v>
      </c>
      <c r="C32" s="23"/>
      <c r="D32" s="39"/>
      <c r="E32" s="38">
        <f t="shared" si="0"/>
        <v>0</v>
      </c>
    </row>
    <row r="33" spans="1:5">
      <c r="A33" s="30" t="s">
        <v>65</v>
      </c>
      <c r="B33" s="28" t="s">
        <v>48</v>
      </c>
      <c r="C33" s="23"/>
      <c r="D33" s="39"/>
      <c r="E33" s="38">
        <f t="shared" si="0"/>
        <v>0</v>
      </c>
    </row>
    <row r="34" spans="1:5">
      <c r="A34" s="30" t="s">
        <v>52</v>
      </c>
      <c r="B34" s="28" t="s">
        <v>48</v>
      </c>
      <c r="C34" s="23"/>
      <c r="D34" s="39"/>
      <c r="E34" s="38">
        <f>C34*(1+D34)</f>
        <v>0</v>
      </c>
    </row>
    <row r="35" spans="1:5">
      <c r="A35" s="30" t="s">
        <v>62</v>
      </c>
      <c r="B35" s="28" t="s">
        <v>48</v>
      </c>
      <c r="C35" s="23"/>
      <c r="D35" s="39"/>
      <c r="E35" s="38">
        <f>C35*(1+D35)</f>
        <v>0</v>
      </c>
    </row>
    <row r="36" spans="1:5">
      <c r="A36" s="30" t="s">
        <v>66</v>
      </c>
      <c r="B36" s="28" t="s">
        <v>48</v>
      </c>
      <c r="C36" s="23"/>
      <c r="D36" s="39"/>
      <c r="E36" s="38">
        <f>C36*(1+D36)</f>
        <v>0</v>
      </c>
    </row>
    <row r="37" spans="1:5" ht="29.25" customHeight="1">
      <c r="A37" s="65" t="s">
        <v>53</v>
      </c>
      <c r="B37" s="65"/>
      <c r="C37" s="65"/>
    </row>
    <row r="38" spans="1:5" ht="15.75">
      <c r="A38" s="32"/>
      <c r="B38" s="33"/>
      <c r="C38" s="34"/>
    </row>
    <row r="39" spans="1:5">
      <c r="A39" s="35" t="s">
        <v>54</v>
      </c>
      <c r="B39" s="28" t="s">
        <v>55</v>
      </c>
      <c r="C39" s="36"/>
    </row>
    <row r="40" spans="1:5">
      <c r="A40" s="35" t="s">
        <v>56</v>
      </c>
      <c r="B40" s="28" t="s">
        <v>55</v>
      </c>
      <c r="C40" s="36"/>
    </row>
    <row r="41" spans="1:5" ht="27.75" customHeight="1">
      <c r="A41" s="65" t="s">
        <v>57</v>
      </c>
      <c r="B41" s="65"/>
      <c r="C41" s="65"/>
    </row>
    <row r="43" spans="1:5">
      <c r="A43" s="66" t="s">
        <v>58</v>
      </c>
      <c r="B43" s="66"/>
      <c r="C43" s="66"/>
    </row>
    <row r="44" spans="1:5">
      <c r="A44" s="66"/>
      <c r="B44" s="66"/>
      <c r="C44" s="66"/>
    </row>
    <row r="45" spans="1:5">
      <c r="A45" s="66"/>
      <c r="B45" s="66"/>
      <c r="C45" s="66"/>
    </row>
    <row r="46" spans="1:5">
      <c r="A46" s="66"/>
      <c r="B46" s="66"/>
      <c r="C46" s="66"/>
    </row>
    <row r="47" spans="1:5">
      <c r="A47" s="66"/>
      <c r="B47" s="66"/>
      <c r="C47" s="66"/>
    </row>
    <row r="48" spans="1:5">
      <c r="A48" s="66"/>
      <c r="B48" s="66"/>
      <c r="C48" s="66"/>
    </row>
  </sheetData>
  <mergeCells count="6">
    <mergeCell ref="A1:E1"/>
    <mergeCell ref="A37:C37"/>
    <mergeCell ref="A41:C41"/>
    <mergeCell ref="A43:C48"/>
    <mergeCell ref="A3:E3"/>
    <mergeCell ref="A5:D5"/>
  </mergeCells>
  <pageMargins left="0.7" right="0.7" top="0.75" bottom="0.75" header="0.3" footer="0.3"/>
  <pageSetup paperSize="9" scale="7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2</vt:i4>
      </vt:variant>
    </vt:vector>
  </HeadingPairs>
  <TitlesOfParts>
    <vt:vector size="5" baseType="lpstr">
      <vt:lpstr>DPGF</vt:lpstr>
      <vt:lpstr>Frais perso</vt:lpstr>
      <vt:lpstr>BPU</vt:lpstr>
      <vt:lpstr>DPGF!Zone_d_impression</vt:lpstr>
      <vt:lpstr>'Frais perso'!Zone_d_impression</vt:lpstr>
    </vt:vector>
  </TitlesOfParts>
  <Company>Cuisson expertise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fred dey</dc:creator>
  <cp:lastModifiedBy>RENIER MORGANE (UGECAM AQUITAINE)</cp:lastModifiedBy>
  <dcterms:created xsi:type="dcterms:W3CDTF">2020-09-16T13:46:00Z</dcterms:created>
  <dcterms:modified xsi:type="dcterms:W3CDTF">2025-12-17T13:55:14Z</dcterms:modified>
</cp:coreProperties>
</file>